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525" activeTab="0"/>
  </bookViews>
  <sheets>
    <sheet name="Sheet1" sheetId="1" r:id="rId1"/>
  </sheets>
  <definedNames>
    <definedName name="_xlnm._FilterDatabase" localSheetId="0" hidden="1">'Sheet1'!$B$1:$B$52</definedName>
  </definedNames>
  <calcPr fullCalcOnLoad="1"/>
</workbook>
</file>

<file path=xl/sharedStrings.xml><?xml version="1.0" encoding="utf-8"?>
<sst xmlns="http://schemas.openxmlformats.org/spreadsheetml/2006/main" count="276" uniqueCount="98">
  <si>
    <t>Diesel</t>
  </si>
  <si>
    <t>Gasolina</t>
  </si>
  <si>
    <t>Próprio</t>
  </si>
  <si>
    <t>Uso</t>
  </si>
  <si>
    <t>Ano</t>
  </si>
  <si>
    <t>Placa</t>
  </si>
  <si>
    <t>Tipo da frota</t>
  </si>
  <si>
    <t>Situação de
utilização</t>
  </si>
  <si>
    <t xml:space="preserve">* Relacionar nesta tabela os veículos, tratores, máquinas e implementos agrícolas. </t>
  </si>
  <si>
    <t>LEGENDA:</t>
  </si>
  <si>
    <t>Tipo do combustível: informar se é gasolina, álcool (ou bicombustível) ou diesel.</t>
  </si>
  <si>
    <t>Consumo anual: informar o consumo anual de combustível.</t>
  </si>
  <si>
    <t>Despesas com peças: informar a despesa anual de manutenção com peças para reparo, conserto, reposição, etc.</t>
  </si>
  <si>
    <t>Despesas com serviços: informar a despesa anual com serviços de manutenção dos veículos.</t>
  </si>
  <si>
    <t xml:space="preserve">Tipo da frota: identificar se o veículo é próprio, locado e os que não pertençam ao órgão ou entidade mas se encontram à sua disposição. </t>
  </si>
  <si>
    <t>Situação de utilização: informar se o veículo está em uso ou desativado.</t>
  </si>
  <si>
    <t xml:space="preserve">         MODELO 09 - FROTA DE VEÍCULOS*</t>
  </si>
  <si>
    <t>Marca / Modelo</t>
  </si>
  <si>
    <t>Consumo anual (L)</t>
  </si>
  <si>
    <t>Despesas com
peças (R$)</t>
  </si>
  <si>
    <t>Despesas com
serviços (R$)</t>
  </si>
  <si>
    <t>QGF9514</t>
  </si>
  <si>
    <t>QGM6207</t>
  </si>
  <si>
    <t>RGN6A30</t>
  </si>
  <si>
    <t>RGN6A20</t>
  </si>
  <si>
    <t>NOG8956</t>
  </si>
  <si>
    <t>QGM4598</t>
  </si>
  <si>
    <t>OKB3219</t>
  </si>
  <si>
    <t>OKB5059</t>
  </si>
  <si>
    <t>QGM4618</t>
  </si>
  <si>
    <t>RGN5J70</t>
  </si>
  <si>
    <t>RGN5J80</t>
  </si>
  <si>
    <t>QGT2J79</t>
  </si>
  <si>
    <t>OJX5848</t>
  </si>
  <si>
    <t>OJX5867</t>
  </si>
  <si>
    <t>QGJ4084</t>
  </si>
  <si>
    <t>OJX5858</t>
  </si>
  <si>
    <t>NNZ9916</t>
  </si>
  <si>
    <t>QGJ4154</t>
  </si>
  <si>
    <t>NNJ8125</t>
  </si>
  <si>
    <t>QGY7G22</t>
  </si>
  <si>
    <t>QGM4628</t>
  </si>
  <si>
    <t>QGM4698</t>
  </si>
  <si>
    <t>QGD7393</t>
  </si>
  <si>
    <t>QGC2905</t>
  </si>
  <si>
    <t>OKC7241</t>
  </si>
  <si>
    <t>NOG4852</t>
  </si>
  <si>
    <t>OWC6733</t>
  </si>
  <si>
    <t>QGT4A38</t>
  </si>
  <si>
    <t>QGM4658</t>
  </si>
  <si>
    <t>CATERPILLAR / PATROL</t>
  </si>
  <si>
    <t>TRATOR / AGRALE</t>
  </si>
  <si>
    <t>TRATOR / VALTRA</t>
  </si>
  <si>
    <t>RETROESCAVADEIRA / VALTRA</t>
  </si>
  <si>
    <t>CAÇAMBA / FORD</t>
  </si>
  <si>
    <t>NOVO GOL / VW</t>
  </si>
  <si>
    <t>SPACE FOX / VW</t>
  </si>
  <si>
    <t>AIRCROSS / CITROEN</t>
  </si>
  <si>
    <t>--</t>
  </si>
  <si>
    <t>CAÇAMBA / MERCEDEZ</t>
  </si>
  <si>
    <t>SPIN / GM</t>
  </si>
  <si>
    <t>SAVEIRO / VW</t>
  </si>
  <si>
    <t>SPRINTER / MERCEDES</t>
  </si>
  <si>
    <t>ÔNIBUS / VOLARE</t>
  </si>
  <si>
    <t>Inativo</t>
  </si>
  <si>
    <t>ÔNIBUS ESCOLAR / VW</t>
  </si>
  <si>
    <t>ÔNIBUS ESCOLAR / MERCEDES</t>
  </si>
  <si>
    <t>MICRO-ÔNIBUS / VOLARE</t>
  </si>
  <si>
    <t>Tipo do
combustível</t>
  </si>
  <si>
    <t>Consumo Anual (R$)</t>
  </si>
  <si>
    <t>Diesel S10</t>
  </si>
  <si>
    <t>SAVEIRO AMB / VW</t>
  </si>
  <si>
    <t>SAVEIRO MARIMAR AMB / VW</t>
  </si>
  <si>
    <t>SAVEIRO TECFORM / VW</t>
  </si>
  <si>
    <t>SAVEIRO RB MBVS / VW</t>
  </si>
  <si>
    <t>BOXER FURG CUR / PEUGEOT</t>
  </si>
  <si>
    <t>MXS0045</t>
  </si>
  <si>
    <t>FOX CONECT / VW</t>
  </si>
  <si>
    <t>Ñ Pertecem ao Orgão</t>
  </si>
  <si>
    <t>MOTOSSERRA PODAÇÃO</t>
  </si>
  <si>
    <t xml:space="preserve">TRATOR DE COLETA </t>
  </si>
  <si>
    <t>TRATOR DA ROÇADEIRA</t>
  </si>
  <si>
    <t>CAMINHÃO COMPACTADOR 8 M³</t>
  </si>
  <si>
    <t>CAMINHÃO COMPACTADOR 10 M³</t>
  </si>
  <si>
    <t xml:space="preserve">CAMINHÃO BASCULANTE </t>
  </si>
  <si>
    <t>PEN8569</t>
  </si>
  <si>
    <t>NNY8906</t>
  </si>
  <si>
    <t>NNR8993</t>
  </si>
  <si>
    <t>Secretaria</t>
  </si>
  <si>
    <t>INFRAESTRUTURA</t>
  </si>
  <si>
    <t>SAÚDE</t>
  </si>
  <si>
    <t>EDUCAÇÃO</t>
  </si>
  <si>
    <t>GABINETE</t>
  </si>
  <si>
    <t xml:space="preserve">ASSISTÊNCIA </t>
  </si>
  <si>
    <t>AGRICULTURA</t>
  </si>
  <si>
    <t xml:space="preserve">Diesel </t>
  </si>
  <si>
    <t>Uso/Inativo</t>
  </si>
  <si>
    <t>QGZ5G39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</si>
</sst>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0000000"/>
    <numFmt numFmtId="171" formatCode="_-[$R$-416]\ * #,##0.00_-;\-[$R$-416]\ * #,##0.00_-;_-[$R$-416]\ * &quot;-&quot;??_-;_-@_-"/>
    <numFmt numFmtId="172" formatCode="_-* #,##0.0_-;\-* #,##0.0_-;_-* &quot;-&quot;??_-;_-@_-"/>
    <numFmt numFmtId="173" formatCode="_-* #,##0.000_-;\-* #,##0.000_-;_-* &quot;-&quot;??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 quotePrefix="1">
      <alignment horizontal="center" vertical="top" wrapText="1"/>
    </xf>
    <xf numFmtId="44" fontId="44" fillId="0" borderId="10" xfId="46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171" fontId="44" fillId="0" borderId="10" xfId="0" applyNumberFormat="1" applyFont="1" applyFill="1" applyBorder="1" applyAlignment="1">
      <alignment horizontal="center" vertical="top" wrapText="1"/>
    </xf>
    <xf numFmtId="171" fontId="44" fillId="33" borderId="10" xfId="0" applyNumberFormat="1" applyFont="1" applyFill="1" applyBorder="1" applyAlignment="1">
      <alignment horizontal="center" vertical="top" wrapText="1"/>
    </xf>
    <xf numFmtId="171" fontId="2" fillId="0" borderId="10" xfId="0" applyNumberFormat="1" applyFont="1" applyFill="1" applyBorder="1" applyAlignment="1" quotePrefix="1">
      <alignment horizontal="center" vertical="top" wrapText="1"/>
    </xf>
    <xf numFmtId="171" fontId="44" fillId="0" borderId="0" xfId="0" applyNumberFormat="1" applyFont="1" applyAlignment="1">
      <alignment horizontal="center"/>
    </xf>
    <xf numFmtId="43" fontId="44" fillId="0" borderId="0" xfId="62" applyFont="1" applyAlignment="1">
      <alignment horizontal="center"/>
    </xf>
    <xf numFmtId="173" fontId="44" fillId="0" borderId="10" xfId="62" applyNumberFormat="1" applyFont="1" applyFill="1" applyBorder="1" applyAlignment="1">
      <alignment horizontal="right" vertical="top" wrapText="1"/>
    </xf>
    <xf numFmtId="44" fontId="44" fillId="0" borderId="10" xfId="46" applyFont="1" applyFill="1" applyBorder="1" applyAlignment="1">
      <alignment horizontal="left" vertical="top" wrapText="1"/>
    </xf>
    <xf numFmtId="44" fontId="46" fillId="0" borderId="10" xfId="0" applyNumberFormat="1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173" fontId="44" fillId="0" borderId="0" xfId="0" applyNumberFormat="1" applyFont="1" applyBorder="1" applyAlignment="1">
      <alignment horizontal="center"/>
    </xf>
    <xf numFmtId="171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90" zoomScaleNormal="90" zoomScalePageLayoutView="0" workbookViewId="0" topLeftCell="A31">
      <selection activeCell="G39" sqref="G39"/>
    </sheetView>
  </sheetViews>
  <sheetFormatPr defaultColWidth="9.140625" defaultRowHeight="15"/>
  <cols>
    <col min="1" max="2" width="40.00390625" style="3" customWidth="1"/>
    <col min="3" max="4" width="13.8515625" style="3" customWidth="1"/>
    <col min="5" max="6" width="13.8515625" style="5" customWidth="1"/>
    <col min="7" max="7" width="15.57421875" style="5" bestFit="1" customWidth="1"/>
    <col min="8" max="10" width="13.8515625" style="3" customWidth="1"/>
    <col min="11" max="11" width="14.57421875" style="3" customWidth="1"/>
    <col min="12" max="13" width="9.140625" style="3" customWidth="1"/>
    <col min="14" max="14" width="32.140625" style="3" bestFit="1" customWidth="1"/>
    <col min="15" max="15" width="11.00390625" style="3" bestFit="1" customWidth="1"/>
    <col min="16" max="16384" width="9.140625" style="3" customWidth="1"/>
  </cols>
  <sheetData>
    <row r="1" spans="1:11" s="2" customFormat="1" ht="12.7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5.5">
      <c r="A2" s="6" t="s">
        <v>17</v>
      </c>
      <c r="B2" s="6" t="s">
        <v>88</v>
      </c>
      <c r="C2" s="4" t="s">
        <v>4</v>
      </c>
      <c r="D2" s="4" t="s">
        <v>5</v>
      </c>
      <c r="E2" s="4" t="s">
        <v>68</v>
      </c>
      <c r="F2" s="4" t="s">
        <v>18</v>
      </c>
      <c r="G2" s="4" t="s">
        <v>69</v>
      </c>
      <c r="H2" s="4" t="s">
        <v>19</v>
      </c>
      <c r="I2" s="4" t="s">
        <v>20</v>
      </c>
      <c r="J2" s="4" t="s">
        <v>6</v>
      </c>
      <c r="K2" s="4" t="s">
        <v>7</v>
      </c>
    </row>
    <row r="3" spans="1:11" ht="12.75" customHeight="1">
      <c r="A3" s="7" t="s">
        <v>50</v>
      </c>
      <c r="B3" s="7" t="s">
        <v>94</v>
      </c>
      <c r="C3" s="7">
        <v>2009</v>
      </c>
      <c r="D3" s="8" t="s">
        <v>58</v>
      </c>
      <c r="E3" s="7" t="s">
        <v>70</v>
      </c>
      <c r="F3" s="20">
        <f>G3/3.73</f>
        <v>11190.391420911528</v>
      </c>
      <c r="G3" s="15">
        <v>41740.16</v>
      </c>
      <c r="H3" s="9">
        <v>23833.5</v>
      </c>
      <c r="I3" s="9">
        <v>3300</v>
      </c>
      <c r="J3" s="7" t="s">
        <v>2</v>
      </c>
      <c r="K3" s="7" t="s">
        <v>3</v>
      </c>
    </row>
    <row r="4" spans="1:11" ht="12.75" customHeight="1">
      <c r="A4" s="7" t="s">
        <v>52</v>
      </c>
      <c r="B4" s="7" t="s">
        <v>94</v>
      </c>
      <c r="C4" s="7">
        <v>2004</v>
      </c>
      <c r="D4" s="8" t="s">
        <v>58</v>
      </c>
      <c r="E4" s="7" t="s">
        <v>0</v>
      </c>
      <c r="F4" s="20">
        <f>G4/3.56</f>
        <v>7540.904494382022</v>
      </c>
      <c r="G4" s="15">
        <v>26845.62</v>
      </c>
      <c r="H4" s="9">
        <v>10023</v>
      </c>
      <c r="I4" s="9">
        <v>5375</v>
      </c>
      <c r="J4" s="7" t="s">
        <v>2</v>
      </c>
      <c r="K4" s="7" t="s">
        <v>3</v>
      </c>
    </row>
    <row r="5" spans="1:11" ht="12.75" customHeight="1">
      <c r="A5" s="7" t="s">
        <v>53</v>
      </c>
      <c r="B5" s="7" t="s">
        <v>94</v>
      </c>
      <c r="C5" s="7">
        <v>2009</v>
      </c>
      <c r="D5" s="8" t="s">
        <v>58</v>
      </c>
      <c r="E5" s="7" t="s">
        <v>0</v>
      </c>
      <c r="F5" s="20">
        <f>G5/3.56</f>
        <v>7540.904494382022</v>
      </c>
      <c r="G5" s="15">
        <v>26845.62</v>
      </c>
      <c r="H5" s="9">
        <v>29356.86</v>
      </c>
      <c r="I5" s="9">
        <v>9299.66</v>
      </c>
      <c r="J5" s="7" t="s">
        <v>2</v>
      </c>
      <c r="K5" s="7" t="s">
        <v>3</v>
      </c>
    </row>
    <row r="6" spans="1:11" ht="12.75" customHeight="1">
      <c r="A6" s="10" t="s">
        <v>61</v>
      </c>
      <c r="B6" s="7" t="s">
        <v>94</v>
      </c>
      <c r="C6" s="7">
        <v>2015</v>
      </c>
      <c r="D6" s="7" t="s">
        <v>44</v>
      </c>
      <c r="E6" s="7" t="s">
        <v>1</v>
      </c>
      <c r="F6" s="20">
        <f aca="true" t="shared" si="0" ref="F6:F14">G6/4.72</f>
        <v>2568.228813559322</v>
      </c>
      <c r="G6" s="15">
        <v>12122.04</v>
      </c>
      <c r="H6" s="9">
        <v>0</v>
      </c>
      <c r="I6" s="9">
        <v>0</v>
      </c>
      <c r="J6" s="7" t="s">
        <v>2</v>
      </c>
      <c r="K6" s="7" t="s">
        <v>3</v>
      </c>
    </row>
    <row r="7" spans="1:11" ht="12.75" customHeight="1">
      <c r="A7" s="11" t="s">
        <v>57</v>
      </c>
      <c r="B7" s="11" t="s">
        <v>93</v>
      </c>
      <c r="C7" s="12">
        <v>2019</v>
      </c>
      <c r="D7" s="12" t="s">
        <v>48</v>
      </c>
      <c r="E7" s="12" t="s">
        <v>1</v>
      </c>
      <c r="F7" s="20">
        <f t="shared" si="0"/>
        <v>2575.186440677966</v>
      </c>
      <c r="G7" s="17">
        <v>12154.88</v>
      </c>
      <c r="H7" s="9">
        <v>0</v>
      </c>
      <c r="I7" s="9">
        <v>0</v>
      </c>
      <c r="J7" s="12" t="s">
        <v>2</v>
      </c>
      <c r="K7" s="7" t="s">
        <v>3</v>
      </c>
    </row>
    <row r="8" spans="1:11" ht="12.75" customHeight="1">
      <c r="A8" s="10" t="s">
        <v>55</v>
      </c>
      <c r="B8" s="10" t="s">
        <v>93</v>
      </c>
      <c r="C8" s="7">
        <v>2017</v>
      </c>
      <c r="D8" s="7" t="s">
        <v>49</v>
      </c>
      <c r="E8" s="7" t="s">
        <v>1</v>
      </c>
      <c r="F8" s="20">
        <f t="shared" si="0"/>
        <v>2575.186440677966</v>
      </c>
      <c r="G8" s="17">
        <v>12154.88</v>
      </c>
      <c r="H8" s="9">
        <v>9470.53</v>
      </c>
      <c r="I8" s="9">
        <v>4780</v>
      </c>
      <c r="J8" s="7" t="s">
        <v>2</v>
      </c>
      <c r="K8" s="7" t="s">
        <v>3</v>
      </c>
    </row>
    <row r="9" spans="1:11" ht="12.75" customHeight="1">
      <c r="A9" s="10" t="s">
        <v>74</v>
      </c>
      <c r="B9" s="10" t="s">
        <v>90</v>
      </c>
      <c r="C9" s="7">
        <v>2017</v>
      </c>
      <c r="D9" s="7" t="s">
        <v>21</v>
      </c>
      <c r="E9" s="7" t="s">
        <v>1</v>
      </c>
      <c r="F9" s="20">
        <f t="shared" si="0"/>
        <v>5147.523305084746</v>
      </c>
      <c r="G9" s="15">
        <v>24296.31</v>
      </c>
      <c r="H9" s="22">
        <v>18580.14</v>
      </c>
      <c r="I9" s="9">
        <v>2500</v>
      </c>
      <c r="J9" s="7" t="s">
        <v>2</v>
      </c>
      <c r="K9" s="7" t="s">
        <v>3</v>
      </c>
    </row>
    <row r="10" spans="1:11" ht="12.75" customHeight="1">
      <c r="A10" s="10" t="s">
        <v>73</v>
      </c>
      <c r="B10" s="10" t="s">
        <v>90</v>
      </c>
      <c r="C10" s="7">
        <v>2018</v>
      </c>
      <c r="D10" s="7" t="s">
        <v>22</v>
      </c>
      <c r="E10" s="7" t="s">
        <v>1</v>
      </c>
      <c r="F10" s="20">
        <f t="shared" si="0"/>
        <v>5147.523305084746</v>
      </c>
      <c r="G10" s="15">
        <v>24296.31</v>
      </c>
      <c r="H10" s="22">
        <v>17314</v>
      </c>
      <c r="I10" s="9">
        <v>4300</v>
      </c>
      <c r="J10" s="7" t="s">
        <v>2</v>
      </c>
      <c r="K10" s="7" t="s">
        <v>3</v>
      </c>
    </row>
    <row r="11" spans="1:11" ht="12.75" customHeight="1">
      <c r="A11" s="10" t="s">
        <v>72</v>
      </c>
      <c r="B11" s="10" t="s">
        <v>90</v>
      </c>
      <c r="C11" s="7">
        <v>2019</v>
      </c>
      <c r="D11" s="7" t="s">
        <v>23</v>
      </c>
      <c r="E11" s="7" t="s">
        <v>1</v>
      </c>
      <c r="F11" s="20">
        <f t="shared" si="0"/>
        <v>5147.523305084746</v>
      </c>
      <c r="G11" s="15">
        <v>24296.31</v>
      </c>
      <c r="H11" s="22">
        <v>24576.56</v>
      </c>
      <c r="I11" s="9">
        <v>3114</v>
      </c>
      <c r="J11" s="7" t="s">
        <v>2</v>
      </c>
      <c r="K11" s="7" t="s">
        <v>3</v>
      </c>
    </row>
    <row r="12" spans="1:11" ht="12.75" customHeight="1">
      <c r="A12" s="10" t="s">
        <v>72</v>
      </c>
      <c r="B12" s="10" t="s">
        <v>90</v>
      </c>
      <c r="C12" s="7">
        <v>2019</v>
      </c>
      <c r="D12" s="7" t="s">
        <v>24</v>
      </c>
      <c r="E12" s="7" t="s">
        <v>1</v>
      </c>
      <c r="F12" s="20">
        <f t="shared" si="0"/>
        <v>5147.523305084746</v>
      </c>
      <c r="G12" s="15">
        <v>24296.31</v>
      </c>
      <c r="H12" s="22">
        <v>20861.93</v>
      </c>
      <c r="I12" s="9">
        <v>2300</v>
      </c>
      <c r="J12" s="7" t="s">
        <v>2</v>
      </c>
      <c r="K12" s="7" t="s">
        <v>3</v>
      </c>
    </row>
    <row r="13" spans="1:11" ht="12.75" customHeight="1">
      <c r="A13" s="10" t="s">
        <v>71</v>
      </c>
      <c r="B13" s="10" t="s">
        <v>90</v>
      </c>
      <c r="C13" s="7">
        <v>2019</v>
      </c>
      <c r="D13" s="7" t="s">
        <v>97</v>
      </c>
      <c r="E13" s="7" t="s">
        <v>1</v>
      </c>
      <c r="F13" s="20">
        <f>G13/4.72</f>
        <v>5147.523305084746</v>
      </c>
      <c r="G13" s="15">
        <v>24296.31</v>
      </c>
      <c r="H13" s="22">
        <v>7660</v>
      </c>
      <c r="I13" s="9">
        <v>800</v>
      </c>
      <c r="J13" s="7" t="s">
        <v>2</v>
      </c>
      <c r="K13" s="7" t="s">
        <v>3</v>
      </c>
    </row>
    <row r="14" spans="1:11" ht="12.75" customHeight="1">
      <c r="A14" s="10" t="s">
        <v>71</v>
      </c>
      <c r="B14" s="10" t="s">
        <v>90</v>
      </c>
      <c r="C14" s="7">
        <v>2012</v>
      </c>
      <c r="D14" s="7" t="s">
        <v>25</v>
      </c>
      <c r="E14" s="7" t="s">
        <v>1</v>
      </c>
      <c r="F14" s="20">
        <f t="shared" si="0"/>
        <v>5147.523305084746</v>
      </c>
      <c r="G14" s="15">
        <v>24296.31</v>
      </c>
      <c r="H14" s="22">
        <v>7459.27</v>
      </c>
      <c r="I14" s="9">
        <v>1800</v>
      </c>
      <c r="J14" s="7" t="s">
        <v>2</v>
      </c>
      <c r="K14" s="7" t="s">
        <v>3</v>
      </c>
    </row>
    <row r="15" spans="1:11" ht="12.75" customHeight="1">
      <c r="A15" s="13" t="s">
        <v>75</v>
      </c>
      <c r="B15" s="13" t="s">
        <v>90</v>
      </c>
      <c r="C15" s="14">
        <v>2003</v>
      </c>
      <c r="D15" s="14" t="s">
        <v>76</v>
      </c>
      <c r="E15" s="14" t="s">
        <v>95</v>
      </c>
      <c r="F15" s="20">
        <f>G15/3.56</f>
        <v>3778.8820224719097</v>
      </c>
      <c r="G15" s="16">
        <v>13452.82</v>
      </c>
      <c r="H15" s="21">
        <v>13254.62</v>
      </c>
      <c r="I15" s="9">
        <v>1248</v>
      </c>
      <c r="J15" s="14" t="s">
        <v>2</v>
      </c>
      <c r="K15" s="14" t="s">
        <v>96</v>
      </c>
    </row>
    <row r="16" spans="1:11" ht="12.75" customHeight="1">
      <c r="A16" s="10" t="s">
        <v>55</v>
      </c>
      <c r="B16" s="10" t="s">
        <v>90</v>
      </c>
      <c r="C16" s="7">
        <v>2018</v>
      </c>
      <c r="D16" s="7" t="s">
        <v>26</v>
      </c>
      <c r="E16" s="7" t="s">
        <v>1</v>
      </c>
      <c r="F16" s="20">
        <f aca="true" t="shared" si="1" ref="F16:F21">G16/4.72</f>
        <v>5147.523305084746</v>
      </c>
      <c r="G16" s="15">
        <v>24296.31</v>
      </c>
      <c r="H16" s="22">
        <v>21132.15</v>
      </c>
      <c r="I16" s="9">
        <v>5500</v>
      </c>
      <c r="J16" s="7" t="s">
        <v>2</v>
      </c>
      <c r="K16" s="7" t="s">
        <v>3</v>
      </c>
    </row>
    <row r="17" spans="1:11" ht="12.75" customHeight="1">
      <c r="A17" s="10" t="s">
        <v>55</v>
      </c>
      <c r="B17" s="10" t="s">
        <v>90</v>
      </c>
      <c r="C17" s="7">
        <v>2014</v>
      </c>
      <c r="D17" s="7" t="s">
        <v>27</v>
      </c>
      <c r="E17" s="7" t="s">
        <v>1</v>
      </c>
      <c r="F17" s="20">
        <f t="shared" si="1"/>
        <v>5147.523305084746</v>
      </c>
      <c r="G17" s="15">
        <v>24296.31</v>
      </c>
      <c r="H17" s="22">
        <v>31700.97</v>
      </c>
      <c r="I17" s="9">
        <v>6901</v>
      </c>
      <c r="J17" s="7" t="s">
        <v>2</v>
      </c>
      <c r="K17" s="7" t="s">
        <v>3</v>
      </c>
    </row>
    <row r="18" spans="1:11" ht="12.75" customHeight="1">
      <c r="A18" s="10" t="s">
        <v>55</v>
      </c>
      <c r="B18" s="10" t="s">
        <v>90</v>
      </c>
      <c r="C18" s="7">
        <v>2014</v>
      </c>
      <c r="D18" s="7" t="s">
        <v>28</v>
      </c>
      <c r="E18" s="7" t="s">
        <v>1</v>
      </c>
      <c r="F18" s="20">
        <f t="shared" si="1"/>
        <v>5147.523305084746</v>
      </c>
      <c r="G18" s="15">
        <v>24296.31</v>
      </c>
      <c r="H18" s="22">
        <v>26127.33</v>
      </c>
      <c r="I18" s="9">
        <v>2706.34</v>
      </c>
      <c r="J18" s="7" t="s">
        <v>2</v>
      </c>
      <c r="K18" s="7" t="s">
        <v>3</v>
      </c>
    </row>
    <row r="19" spans="1:11" ht="12.75" customHeight="1">
      <c r="A19" s="10" t="s">
        <v>55</v>
      </c>
      <c r="B19" s="10" t="s">
        <v>90</v>
      </c>
      <c r="C19" s="7">
        <v>2018</v>
      </c>
      <c r="D19" s="7" t="s">
        <v>29</v>
      </c>
      <c r="E19" s="7" t="s">
        <v>1</v>
      </c>
      <c r="F19" s="20">
        <f t="shared" si="1"/>
        <v>5147.523305084746</v>
      </c>
      <c r="G19" s="15">
        <v>24296.31</v>
      </c>
      <c r="H19" s="22">
        <v>6633.64</v>
      </c>
      <c r="I19" s="9">
        <v>2190</v>
      </c>
      <c r="J19" s="7" t="s">
        <v>2</v>
      </c>
      <c r="K19" s="7" t="s">
        <v>3</v>
      </c>
    </row>
    <row r="20" spans="1:11" ht="12.75" customHeight="1">
      <c r="A20" s="10" t="s">
        <v>56</v>
      </c>
      <c r="B20" s="10" t="s">
        <v>90</v>
      </c>
      <c r="C20" s="7">
        <v>2019</v>
      </c>
      <c r="D20" s="7" t="s">
        <v>30</v>
      </c>
      <c r="E20" s="7" t="s">
        <v>1</v>
      </c>
      <c r="F20" s="20">
        <f t="shared" si="1"/>
        <v>5147.523305084746</v>
      </c>
      <c r="G20" s="15">
        <v>24296.31</v>
      </c>
      <c r="H20" s="22">
        <v>5744.55</v>
      </c>
      <c r="I20" s="9">
        <v>2295.4</v>
      </c>
      <c r="J20" s="7" t="s">
        <v>2</v>
      </c>
      <c r="K20" s="7" t="s">
        <v>3</v>
      </c>
    </row>
    <row r="21" spans="1:11" ht="12.75" customHeight="1">
      <c r="A21" s="10" t="s">
        <v>77</v>
      </c>
      <c r="B21" s="10" t="s">
        <v>90</v>
      </c>
      <c r="C21" s="7">
        <v>2019</v>
      </c>
      <c r="D21" s="7" t="s">
        <v>31</v>
      </c>
      <c r="E21" s="7" t="s">
        <v>1</v>
      </c>
      <c r="F21" s="20">
        <f t="shared" si="1"/>
        <v>5147.523305084746</v>
      </c>
      <c r="G21" s="15">
        <v>24296.31</v>
      </c>
      <c r="H21" s="22">
        <v>11136.89</v>
      </c>
      <c r="I21" s="9">
        <v>2482</v>
      </c>
      <c r="J21" s="7" t="s">
        <v>2</v>
      </c>
      <c r="K21" s="7" t="s">
        <v>3</v>
      </c>
    </row>
    <row r="22" spans="1:11" ht="12.75" customHeight="1">
      <c r="A22" s="10" t="s">
        <v>62</v>
      </c>
      <c r="B22" s="10" t="s">
        <v>90</v>
      </c>
      <c r="C22" s="7">
        <v>2019</v>
      </c>
      <c r="D22" s="7" t="s">
        <v>32</v>
      </c>
      <c r="E22" s="7" t="s">
        <v>70</v>
      </c>
      <c r="F22" s="20">
        <f>G22/3.73</f>
        <v>11271.375335120645</v>
      </c>
      <c r="G22" s="15">
        <v>42042.23</v>
      </c>
      <c r="H22" s="21">
        <v>22347</v>
      </c>
      <c r="I22" s="9">
        <v>4599.85</v>
      </c>
      <c r="J22" s="7" t="s">
        <v>2</v>
      </c>
      <c r="K22" s="7" t="s">
        <v>3</v>
      </c>
    </row>
    <row r="23" spans="1:11" ht="12.75" customHeight="1">
      <c r="A23" s="11" t="s">
        <v>65</v>
      </c>
      <c r="B23" s="11" t="s">
        <v>91</v>
      </c>
      <c r="C23" s="12">
        <v>2015</v>
      </c>
      <c r="D23" s="12" t="s">
        <v>33</v>
      </c>
      <c r="E23" s="12" t="s">
        <v>0</v>
      </c>
      <c r="F23" s="20">
        <f>G23/3.56</f>
        <v>0</v>
      </c>
      <c r="G23" s="17">
        <v>0</v>
      </c>
      <c r="H23" s="9">
        <v>0</v>
      </c>
      <c r="I23" s="9">
        <v>0</v>
      </c>
      <c r="J23" s="12" t="s">
        <v>2</v>
      </c>
      <c r="K23" s="12" t="s">
        <v>64</v>
      </c>
    </row>
    <row r="24" spans="1:11" ht="12.75" customHeight="1">
      <c r="A24" s="11" t="s">
        <v>65</v>
      </c>
      <c r="B24" s="11" t="s">
        <v>91</v>
      </c>
      <c r="C24" s="12">
        <v>2015</v>
      </c>
      <c r="D24" s="12" t="s">
        <v>34</v>
      </c>
      <c r="E24" s="12" t="s">
        <v>0</v>
      </c>
      <c r="F24" s="20">
        <f>G24/3.56</f>
        <v>0</v>
      </c>
      <c r="G24" s="17">
        <v>0</v>
      </c>
      <c r="H24" s="9">
        <v>0</v>
      </c>
      <c r="I24" s="9">
        <v>0</v>
      </c>
      <c r="J24" s="12" t="s">
        <v>2</v>
      </c>
      <c r="K24" s="12" t="s">
        <v>64</v>
      </c>
    </row>
    <row r="25" spans="1:11" ht="12.75" customHeight="1">
      <c r="A25" s="10" t="s">
        <v>66</v>
      </c>
      <c r="B25" s="10" t="s">
        <v>91</v>
      </c>
      <c r="C25" s="7">
        <v>2017</v>
      </c>
      <c r="D25" s="7" t="s">
        <v>35</v>
      </c>
      <c r="E25" s="7" t="s">
        <v>70</v>
      </c>
      <c r="F25" s="20">
        <f>G25/3.73</f>
        <v>6065.654155495979</v>
      </c>
      <c r="G25" s="15">
        <v>22624.89</v>
      </c>
      <c r="H25" s="9">
        <v>26597.83</v>
      </c>
      <c r="I25" s="9">
        <v>11667.98</v>
      </c>
      <c r="J25" s="7" t="s">
        <v>2</v>
      </c>
      <c r="K25" s="7" t="s">
        <v>3</v>
      </c>
    </row>
    <row r="26" spans="1:11" ht="12.75" customHeight="1">
      <c r="A26" s="10" t="s">
        <v>65</v>
      </c>
      <c r="B26" s="10" t="s">
        <v>91</v>
      </c>
      <c r="C26" s="7">
        <v>2012</v>
      </c>
      <c r="D26" s="7" t="s">
        <v>36</v>
      </c>
      <c r="E26" s="7" t="s">
        <v>70</v>
      </c>
      <c r="F26" s="20">
        <f>G26/3.73</f>
        <v>6065.654155495979</v>
      </c>
      <c r="G26" s="15">
        <v>22624.89</v>
      </c>
      <c r="H26" s="9">
        <v>44822.66</v>
      </c>
      <c r="I26" s="9">
        <v>13066</v>
      </c>
      <c r="J26" s="7" t="s">
        <v>2</v>
      </c>
      <c r="K26" s="7" t="s">
        <v>3</v>
      </c>
    </row>
    <row r="27" spans="1:11" ht="12.75" customHeight="1">
      <c r="A27" s="10" t="s">
        <v>65</v>
      </c>
      <c r="B27" s="10" t="s">
        <v>91</v>
      </c>
      <c r="C27" s="7">
        <v>2010</v>
      </c>
      <c r="D27" s="7" t="s">
        <v>37</v>
      </c>
      <c r="E27" s="7" t="s">
        <v>0</v>
      </c>
      <c r="F27" s="20">
        <f>G27/3.56</f>
        <v>17871.432584269663</v>
      </c>
      <c r="G27" s="15">
        <v>63622.3</v>
      </c>
      <c r="H27" s="9">
        <v>42100.55</v>
      </c>
      <c r="I27" s="9">
        <v>4941</v>
      </c>
      <c r="J27" s="7" t="s">
        <v>2</v>
      </c>
      <c r="K27" s="7" t="s">
        <v>3</v>
      </c>
    </row>
    <row r="28" spans="1:11" ht="12.75" customHeight="1">
      <c r="A28" s="10" t="s">
        <v>66</v>
      </c>
      <c r="B28" s="10" t="s">
        <v>91</v>
      </c>
      <c r="C28" s="7">
        <v>2017</v>
      </c>
      <c r="D28" s="7" t="s">
        <v>38</v>
      </c>
      <c r="E28" s="7" t="s">
        <v>70</v>
      </c>
      <c r="F28" s="20">
        <f>G28/3.73</f>
        <v>6065.654155495979</v>
      </c>
      <c r="G28" s="15">
        <v>22624.89</v>
      </c>
      <c r="H28" s="9">
        <v>37315.04</v>
      </c>
      <c r="I28" s="9">
        <v>10432.7</v>
      </c>
      <c r="J28" s="7" t="s">
        <v>2</v>
      </c>
      <c r="K28" s="7" t="s">
        <v>3</v>
      </c>
    </row>
    <row r="29" spans="1:11" ht="12.75" customHeight="1">
      <c r="A29" s="10" t="s">
        <v>67</v>
      </c>
      <c r="B29" s="10" t="s">
        <v>91</v>
      </c>
      <c r="C29" s="7">
        <v>2008</v>
      </c>
      <c r="D29" s="7" t="s">
        <v>39</v>
      </c>
      <c r="E29" s="7" t="s">
        <v>0</v>
      </c>
      <c r="F29" s="20">
        <f>G29/3.56</f>
        <v>17871.432584269663</v>
      </c>
      <c r="G29" s="15">
        <v>63622.3</v>
      </c>
      <c r="H29" s="9">
        <v>47388.98</v>
      </c>
      <c r="I29" s="9">
        <v>8095.97</v>
      </c>
      <c r="J29" s="7" t="s">
        <v>2</v>
      </c>
      <c r="K29" s="7" t="s">
        <v>3</v>
      </c>
    </row>
    <row r="30" spans="1:11" ht="12.75" customHeight="1">
      <c r="A30" s="10" t="s">
        <v>63</v>
      </c>
      <c r="B30" s="10" t="s">
        <v>91</v>
      </c>
      <c r="C30" s="7">
        <v>2019</v>
      </c>
      <c r="D30" s="7" t="s">
        <v>40</v>
      </c>
      <c r="E30" s="7" t="s">
        <v>70</v>
      </c>
      <c r="F30" s="20">
        <f>G30/3.73</f>
        <v>6065.654155495979</v>
      </c>
      <c r="G30" s="15">
        <v>22624.89</v>
      </c>
      <c r="H30" s="9">
        <v>43353.35</v>
      </c>
      <c r="I30" s="9">
        <v>11937.57</v>
      </c>
      <c r="J30" s="7" t="s">
        <v>2</v>
      </c>
      <c r="K30" s="7" t="s">
        <v>3</v>
      </c>
    </row>
    <row r="31" spans="1:11" ht="12.75" customHeight="1">
      <c r="A31" s="10" t="s">
        <v>55</v>
      </c>
      <c r="B31" s="10" t="s">
        <v>91</v>
      </c>
      <c r="C31" s="7">
        <v>2017</v>
      </c>
      <c r="D31" s="7" t="s">
        <v>41</v>
      </c>
      <c r="E31" s="7" t="s">
        <v>1</v>
      </c>
      <c r="F31" s="20">
        <f>G31/4.72</f>
        <v>6955.703389830508</v>
      </c>
      <c r="G31" s="15">
        <v>32830.92</v>
      </c>
      <c r="H31" s="9">
        <v>15517.42</v>
      </c>
      <c r="I31" s="9">
        <v>3719.1</v>
      </c>
      <c r="J31" s="7" t="s">
        <v>2</v>
      </c>
      <c r="K31" s="7" t="s">
        <v>3</v>
      </c>
    </row>
    <row r="32" spans="1:11" ht="12.75" customHeight="1">
      <c r="A32" s="10" t="s">
        <v>55</v>
      </c>
      <c r="B32" s="10" t="s">
        <v>91</v>
      </c>
      <c r="C32" s="7">
        <v>2017</v>
      </c>
      <c r="D32" s="7" t="s">
        <v>42</v>
      </c>
      <c r="E32" s="7" t="s">
        <v>1</v>
      </c>
      <c r="F32" s="20">
        <f>G32/4.72</f>
        <v>6955.703389830508</v>
      </c>
      <c r="G32" s="15">
        <v>32830.92</v>
      </c>
      <c r="H32" s="9">
        <v>9975.89</v>
      </c>
      <c r="I32" s="9">
        <v>2280</v>
      </c>
      <c r="J32" s="7" t="s">
        <v>2</v>
      </c>
      <c r="K32" s="7" t="s">
        <v>3</v>
      </c>
    </row>
    <row r="33" spans="1:11" ht="12.75">
      <c r="A33" s="10" t="s">
        <v>62</v>
      </c>
      <c r="B33" s="10" t="s">
        <v>91</v>
      </c>
      <c r="C33" s="7">
        <v>2015</v>
      </c>
      <c r="D33" s="7" t="s">
        <v>43</v>
      </c>
      <c r="E33" s="7" t="s">
        <v>70</v>
      </c>
      <c r="F33" s="20">
        <f>G33/3.73</f>
        <v>6065.654155495979</v>
      </c>
      <c r="G33" s="15">
        <v>22624.89</v>
      </c>
      <c r="H33" s="9">
        <v>26017.12</v>
      </c>
      <c r="I33" s="9">
        <v>5047.5</v>
      </c>
      <c r="J33" s="7" t="s">
        <v>2</v>
      </c>
      <c r="K33" s="7" t="s">
        <v>3</v>
      </c>
    </row>
    <row r="34" spans="1:11" ht="12.75">
      <c r="A34" s="10" t="s">
        <v>60</v>
      </c>
      <c r="B34" s="10" t="s">
        <v>92</v>
      </c>
      <c r="C34" s="7">
        <v>2014</v>
      </c>
      <c r="D34" s="7" t="s">
        <v>47</v>
      </c>
      <c r="E34" s="7" t="s">
        <v>1</v>
      </c>
      <c r="F34" s="20">
        <f>G34/4.72</f>
        <v>1923.347457627119</v>
      </c>
      <c r="G34" s="15">
        <v>9078.2</v>
      </c>
      <c r="H34" s="9">
        <v>0</v>
      </c>
      <c r="I34" s="9">
        <v>0</v>
      </c>
      <c r="J34" s="7" t="s">
        <v>2</v>
      </c>
      <c r="K34" s="7" t="s">
        <v>3</v>
      </c>
    </row>
    <row r="35" spans="1:11" ht="12.75">
      <c r="A35" s="7" t="s">
        <v>51</v>
      </c>
      <c r="B35" s="7" t="s">
        <v>89</v>
      </c>
      <c r="C35" s="7">
        <v>2004</v>
      </c>
      <c r="D35" s="8" t="s">
        <v>58</v>
      </c>
      <c r="E35" s="7" t="s">
        <v>0</v>
      </c>
      <c r="F35" s="20">
        <f>G35/3.56</f>
        <v>4468.384831460674</v>
      </c>
      <c r="G35" s="15">
        <v>15907.45</v>
      </c>
      <c r="H35" s="9">
        <v>24697.47</v>
      </c>
      <c r="I35" s="9">
        <v>6000</v>
      </c>
      <c r="J35" s="7" t="s">
        <v>2</v>
      </c>
      <c r="K35" s="7" t="s">
        <v>3</v>
      </c>
    </row>
    <row r="36" spans="1:11" ht="12.75">
      <c r="A36" s="7" t="s">
        <v>59</v>
      </c>
      <c r="B36" s="7" t="s">
        <v>89</v>
      </c>
      <c r="C36" s="7">
        <v>2009</v>
      </c>
      <c r="D36" s="7" t="s">
        <v>45</v>
      </c>
      <c r="E36" s="7" t="s">
        <v>70</v>
      </c>
      <c r="F36" s="20">
        <f>G36/3.73</f>
        <v>3409.4798927613942</v>
      </c>
      <c r="G36" s="15">
        <v>12717.36</v>
      </c>
      <c r="H36" s="9">
        <v>21443.76</v>
      </c>
      <c r="I36" s="9">
        <v>7887.5</v>
      </c>
      <c r="J36" s="7" t="s">
        <v>2</v>
      </c>
      <c r="K36" s="7" t="s">
        <v>3</v>
      </c>
    </row>
    <row r="37" spans="1:11" ht="12.75">
      <c r="A37" s="7" t="s">
        <v>54</v>
      </c>
      <c r="B37" s="7" t="s">
        <v>89</v>
      </c>
      <c r="C37" s="7">
        <v>2009</v>
      </c>
      <c r="D37" s="7" t="s">
        <v>46</v>
      </c>
      <c r="E37" s="7" t="s">
        <v>0</v>
      </c>
      <c r="F37" s="20">
        <f>G37/3.56</f>
        <v>4468.384831460674</v>
      </c>
      <c r="G37" s="15">
        <v>15907.45</v>
      </c>
      <c r="H37" s="9">
        <v>12806.11</v>
      </c>
      <c r="I37" s="9">
        <v>3700</v>
      </c>
      <c r="J37" s="7" t="s">
        <v>2</v>
      </c>
      <c r="K37" s="7" t="s">
        <v>3</v>
      </c>
    </row>
    <row r="38" spans="1:11" ht="25.5">
      <c r="A38" s="7" t="s">
        <v>79</v>
      </c>
      <c r="B38" s="7" t="s">
        <v>89</v>
      </c>
      <c r="C38" s="8" t="s">
        <v>58</v>
      </c>
      <c r="D38" s="8" t="s">
        <v>58</v>
      </c>
      <c r="E38" s="7" t="s">
        <v>1</v>
      </c>
      <c r="F38" s="20">
        <f>G38/4.72</f>
        <v>354.02966101694915</v>
      </c>
      <c r="G38" s="15">
        <v>1671.02</v>
      </c>
      <c r="H38" s="9">
        <v>0</v>
      </c>
      <c r="I38" s="9">
        <v>0</v>
      </c>
      <c r="J38" s="7" t="s">
        <v>78</v>
      </c>
      <c r="K38" s="7" t="s">
        <v>3</v>
      </c>
    </row>
    <row r="39" spans="1:11" ht="25.5">
      <c r="A39" s="7" t="s">
        <v>80</v>
      </c>
      <c r="B39" s="7" t="s">
        <v>89</v>
      </c>
      <c r="C39" s="8" t="s">
        <v>58</v>
      </c>
      <c r="D39" s="8" t="s">
        <v>58</v>
      </c>
      <c r="E39" s="7" t="s">
        <v>0</v>
      </c>
      <c r="F39" s="20">
        <f>G39/3.56</f>
        <v>4468.38202247191</v>
      </c>
      <c r="G39" s="15">
        <v>15907.44</v>
      </c>
      <c r="H39" s="9">
        <v>0</v>
      </c>
      <c r="I39" s="9">
        <v>0</v>
      </c>
      <c r="J39" s="7" t="s">
        <v>78</v>
      </c>
      <c r="K39" s="7" t="s">
        <v>3</v>
      </c>
    </row>
    <row r="40" spans="1:11" ht="25.5">
      <c r="A40" s="7" t="s">
        <v>80</v>
      </c>
      <c r="B40" s="7" t="s">
        <v>89</v>
      </c>
      <c r="C40" s="8" t="s">
        <v>58</v>
      </c>
      <c r="D40" s="8" t="s">
        <v>58</v>
      </c>
      <c r="E40" s="7" t="s">
        <v>0</v>
      </c>
      <c r="F40" s="20">
        <f>G40/3.56</f>
        <v>4468.38202247191</v>
      </c>
      <c r="G40" s="15">
        <v>15907.44</v>
      </c>
      <c r="H40" s="9">
        <v>0</v>
      </c>
      <c r="I40" s="9">
        <v>0</v>
      </c>
      <c r="J40" s="7" t="s">
        <v>78</v>
      </c>
      <c r="K40" s="7" t="s">
        <v>3</v>
      </c>
    </row>
    <row r="41" spans="1:11" ht="25.5">
      <c r="A41" s="7" t="s">
        <v>81</v>
      </c>
      <c r="B41" s="7" t="s">
        <v>89</v>
      </c>
      <c r="C41" s="8" t="s">
        <v>58</v>
      </c>
      <c r="D41" s="8" t="s">
        <v>58</v>
      </c>
      <c r="E41" s="7" t="s">
        <v>0</v>
      </c>
      <c r="F41" s="20">
        <f>G41/3.56</f>
        <v>4468.38202247191</v>
      </c>
      <c r="G41" s="15">
        <v>15907.44</v>
      </c>
      <c r="H41" s="9">
        <v>0</v>
      </c>
      <c r="I41" s="9">
        <v>0</v>
      </c>
      <c r="J41" s="7" t="s">
        <v>78</v>
      </c>
      <c r="K41" s="7" t="s">
        <v>3</v>
      </c>
    </row>
    <row r="42" spans="1:11" ht="25.5">
      <c r="A42" s="7" t="s">
        <v>82</v>
      </c>
      <c r="B42" s="7" t="s">
        <v>89</v>
      </c>
      <c r="C42" s="7"/>
      <c r="D42" s="7" t="s">
        <v>87</v>
      </c>
      <c r="E42" s="7" t="s">
        <v>70</v>
      </c>
      <c r="F42" s="20">
        <f>G42/3.73</f>
        <v>3409.4638069705093</v>
      </c>
      <c r="G42" s="15">
        <v>12717.3</v>
      </c>
      <c r="H42" s="9">
        <v>0</v>
      </c>
      <c r="I42" s="9">
        <v>0</v>
      </c>
      <c r="J42" s="7" t="s">
        <v>78</v>
      </c>
      <c r="K42" s="7" t="s">
        <v>3</v>
      </c>
    </row>
    <row r="43" spans="1:11" ht="25.5">
      <c r="A43" s="7" t="s">
        <v>83</v>
      </c>
      <c r="B43" s="7" t="s">
        <v>89</v>
      </c>
      <c r="C43" s="7"/>
      <c r="D43" s="7" t="s">
        <v>86</v>
      </c>
      <c r="E43" s="7" t="s">
        <v>70</v>
      </c>
      <c r="F43" s="20">
        <f>G43/3.73</f>
        <v>3409.4638069705093</v>
      </c>
      <c r="G43" s="15">
        <v>12717.3</v>
      </c>
      <c r="H43" s="9">
        <v>0</v>
      </c>
      <c r="I43" s="9">
        <v>0</v>
      </c>
      <c r="J43" s="7" t="s">
        <v>78</v>
      </c>
      <c r="K43" s="7" t="s">
        <v>3</v>
      </c>
    </row>
    <row r="44" spans="1:11" ht="25.5">
      <c r="A44" s="10" t="s">
        <v>84</v>
      </c>
      <c r="B44" s="10" t="s">
        <v>89</v>
      </c>
      <c r="C44" s="7"/>
      <c r="D44" s="7" t="s">
        <v>85</v>
      </c>
      <c r="E44" s="7" t="s">
        <v>70</v>
      </c>
      <c r="F44" s="20">
        <f>G44/3.73</f>
        <v>3409.4638069705093</v>
      </c>
      <c r="G44" s="15">
        <v>12717.3</v>
      </c>
      <c r="H44" s="9">
        <v>0</v>
      </c>
      <c r="I44" s="9">
        <v>0</v>
      </c>
      <c r="J44" s="7" t="s">
        <v>78</v>
      </c>
      <c r="K44" s="7" t="s">
        <v>3</v>
      </c>
    </row>
    <row r="45" spans="1:10" ht="24" customHeight="1">
      <c r="A45" s="1" t="s">
        <v>8</v>
      </c>
      <c r="B45" s="1"/>
      <c r="E45" s="23"/>
      <c r="F45" s="24"/>
      <c r="G45" s="25">
        <f>SUM(G3:G44)</f>
        <v>926100.56</v>
      </c>
      <c r="H45" s="25">
        <f>SUM(H3:H44)</f>
        <v>659249.12</v>
      </c>
      <c r="I45" s="25">
        <f>SUM(I3:I44)</f>
        <v>154266.57</v>
      </c>
      <c r="J45" s="26"/>
    </row>
    <row r="46" spans="1:7" ht="12.75">
      <c r="A46" s="1" t="s">
        <v>9</v>
      </c>
      <c r="B46" s="1"/>
      <c r="G46" s="19"/>
    </row>
    <row r="47" spans="1:7" ht="12.75">
      <c r="A47" s="1" t="s">
        <v>10</v>
      </c>
      <c r="B47" s="1"/>
      <c r="G47" s="18"/>
    </row>
    <row r="48" spans="1:2" ht="12.75">
      <c r="A48" s="1" t="s">
        <v>11</v>
      </c>
      <c r="B48" s="1"/>
    </row>
    <row r="49" spans="1:2" ht="12.75">
      <c r="A49" s="1" t="s">
        <v>12</v>
      </c>
      <c r="B49" s="1"/>
    </row>
    <row r="50" spans="1:2" ht="12.75">
      <c r="A50" s="1" t="s">
        <v>13</v>
      </c>
      <c r="B50" s="1"/>
    </row>
    <row r="51" spans="1:2" ht="12.75">
      <c r="A51" s="1" t="s">
        <v>14</v>
      </c>
      <c r="B51" s="1"/>
    </row>
    <row r="52" spans="1:2" ht="12.75">
      <c r="A52" s="1" t="s">
        <v>15</v>
      </c>
      <c r="B52" s="1"/>
    </row>
  </sheetData>
  <sheetProtection/>
  <autoFilter ref="B1:B52">
    <sortState ref="B2:B52">
      <sortCondition sortBy="value" ref="B2:B52"/>
    </sortState>
  </autoFilter>
  <mergeCells count="1">
    <mergeCell ref="A1:K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PRISCILA-RH</dc:creator>
  <cp:keywords/>
  <dc:description/>
  <cp:lastModifiedBy>pc</cp:lastModifiedBy>
  <cp:lastPrinted>2021-05-10T14:43:47Z</cp:lastPrinted>
  <dcterms:created xsi:type="dcterms:W3CDTF">2018-04-28T15:33:21Z</dcterms:created>
  <dcterms:modified xsi:type="dcterms:W3CDTF">2021-05-10T18:06:32Z</dcterms:modified>
  <cp:category/>
  <cp:version/>
  <cp:contentType/>
  <cp:contentStatus/>
</cp:coreProperties>
</file>